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3" r:id="rId1"/>
  </sheets>
  <definedNames>
    <definedName name="_xlnm.Print_Area" localSheetId="0">Лист1!$A$1:$G$80</definedName>
  </definedNames>
  <calcPr calcId="124519"/>
</workbook>
</file>

<file path=xl/calcChain.xml><?xml version="1.0" encoding="utf-8"?>
<calcChain xmlns="http://schemas.openxmlformats.org/spreadsheetml/2006/main">
  <c r="G72" i="13"/>
  <c r="G71" s="1"/>
  <c r="G69"/>
  <c r="G63"/>
  <c r="G59"/>
  <c r="G54"/>
  <c r="G48"/>
  <c r="G46" s="1"/>
  <c r="G43"/>
  <c r="G39"/>
  <c r="G34"/>
  <c r="G27"/>
  <c r="G20"/>
  <c r="G15"/>
  <c r="G13"/>
  <c r="G12" s="1"/>
  <c r="G7"/>
  <c r="G6" s="1"/>
  <c r="G77" s="1"/>
  <c r="G79"/>
  <c r="G78"/>
  <c r="F79"/>
  <c r="F78"/>
  <c r="F48" l="1"/>
  <c r="F72"/>
  <c r="F71" s="1"/>
  <c r="F69"/>
  <c r="F63"/>
  <c r="F59"/>
  <c r="F54"/>
  <c r="F43"/>
  <c r="F39"/>
  <c r="F34"/>
  <c r="F27"/>
  <c r="F20"/>
  <c r="F15"/>
  <c r="F13"/>
  <c r="F7"/>
  <c r="F6" s="1"/>
  <c r="F46" l="1"/>
  <c r="F12"/>
  <c r="F77" l="1"/>
</calcChain>
</file>

<file path=xl/sharedStrings.xml><?xml version="1.0" encoding="utf-8"?>
<sst xmlns="http://schemas.openxmlformats.org/spreadsheetml/2006/main" count="157" uniqueCount="106">
  <si>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</si>
  <si>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</si>
  <si>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</si>
  <si>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</si>
  <si>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</si>
  <si>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</si>
  <si>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</si>
  <si>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</si>
  <si>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</si>
  <si>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</si>
  <si>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</si>
  <si>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</si>
  <si>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</si>
  <si>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</si>
  <si>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</si>
  <si>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</si>
  <si>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</si>
  <si>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</si>
  <si>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</si>
  <si>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</si>
  <si>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</si>
  <si>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</si>
  <si>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</si>
  <si>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</si>
  <si>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</si>
  <si>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</si>
  <si>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</si>
  <si>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</si>
  <si>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</si>
  <si>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</si>
  <si>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</si>
  <si>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</si>
  <si>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</si>
  <si>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</si>
  <si>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</si>
  <si>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</si>
  <si>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</si>
  <si>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</si>
  <si>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</si>
  <si>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</si>
  <si>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</si>
  <si>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</si>
  <si>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</si>
  <si>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</si>
  <si>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</si>
  <si>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</si>
  <si>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</si>
  <si>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0107</t>
  </si>
  <si>
    <t>16 3 01 90200</t>
  </si>
  <si>
    <t>16 5 01 91430</t>
  </si>
  <si>
    <t>16 7 01 90410</t>
  </si>
  <si>
    <t>0502</t>
  </si>
  <si>
    <t>99 1 01 92070</t>
  </si>
  <si>
    <t>1101</t>
  </si>
  <si>
    <t>19 5 01 90500</t>
  </si>
  <si>
    <t>19 7 01 90850</t>
  </si>
  <si>
    <t>11 1 00 00000</t>
  </si>
  <si>
    <t>19 2 00 00000</t>
  </si>
  <si>
    <t>05 0 00 00000</t>
  </si>
  <si>
    <t>05 1 01 90390</t>
  </si>
  <si>
    <t>16 7 00 00000</t>
  </si>
  <si>
    <t>19 6 01 91220</t>
  </si>
  <si>
    <t>24 0 00 00000</t>
  </si>
  <si>
    <t>19 9 01 90520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</si>
  <si>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</si>
  <si>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</si>
  <si>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</si>
  <si>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24 2 00 00000</t>
  </si>
  <si>
    <t>24 2 01 S8850</t>
  </si>
  <si>
    <t>16 7 01 S8790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</si>
  <si>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</si>
  <si>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</si>
  <si>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</si>
  <si>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</si>
  <si>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</si>
  <si>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</si>
  <si>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</si>
  <si>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2.3.Подпрограмма «Обеспечение реализации Муниципальной Программы»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</si>
  <si>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</si>
  <si>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</si>
  <si>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</si>
  <si>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Нижнеикорецкого сельского поселения»</t>
  </si>
  <si>
    <t>3.1.Подпрограмма «Развитие сети уличного освещения»</t>
  </si>
  <si>
    <t xml:space="preserve">3.4. Подпрограмма «Реконструкция, ремонт сетей и объектов водоснабжения» </t>
  </si>
  <si>
    <t>3.6.Подпрограмма «Развитие градостроительной  деятельности поселения»</t>
  </si>
  <si>
    <t xml:space="preserve">3.5. Подпрограмма «Повышение энергетической эффективности и сокращение энергетических издержек »                                                </t>
  </si>
  <si>
    <t>16 1 00 00000</t>
  </si>
  <si>
    <t>19 3 02 90800</t>
  </si>
  <si>
    <t xml:space="preserve">3.7.Подпрограмма «Благоустройство мест массового отдыха»            </t>
  </si>
  <si>
    <t>(тыс.рублей)</t>
  </si>
  <si>
    <t>5.2.Подпрограмма «Капитальный ремонт и ремонт автомобильных дорог общего пользования местного значения на территории Нижнеикорецкого сельского поселения»</t>
  </si>
  <si>
    <t>19 4 01 S8530</t>
  </si>
  <si>
    <t>19 4 00 00000</t>
  </si>
  <si>
    <t>ТОСы</t>
  </si>
  <si>
    <t>19 5 00 00000</t>
  </si>
  <si>
    <t>ОБ</t>
  </si>
  <si>
    <t>19 5 02 98500</t>
  </si>
  <si>
    <t>19 3 01 88050</t>
  </si>
  <si>
    <t>19 3 01 88490</t>
  </si>
  <si>
    <t>19 2 01 70100</t>
  </si>
  <si>
    <t>План</t>
  </si>
  <si>
    <t>Факт</t>
  </si>
  <si>
    <t xml:space="preserve">Глава Нижнеикорецкого сельского поселения:                                               А.Н.Тишков 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</si>
  <si>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Нижнеикорецкого</t>
    </r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</si>
  <si>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</t>
    </r>
    <r>
      <rPr>
        <sz val="11"/>
        <rFont val="Arial"/>
        <family val="2"/>
        <charset val="204"/>
      </rPr>
      <t xml:space="preserve">    </t>
    </r>
    <r>
      <rPr>
        <sz val="12"/>
        <rFont val="Arial"/>
        <family val="2"/>
        <charset val="204"/>
      </rPr>
      <t xml:space="preserve">     </t>
    </r>
    <r>
      <rPr>
        <b/>
        <sz val="12"/>
        <rFont val="Arial"/>
        <family val="2"/>
        <charset val="204"/>
      </rPr>
      <t xml:space="preserve">                     </t>
    </r>
  </si>
  <si>
    <t xml:space="preserve"> сельского поселения за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</si>
</sst>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6" fillId="3" borderId="3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7" fillId="0" borderId="0" xfId="0" applyFont="1" applyFill="1" applyAlignment="1"/>
    <xf numFmtId="164" fontId="6" fillId="0" borderId="0" xfId="0" applyNumberFormat="1" applyFont="1" applyFill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0" fontId="3" fillId="2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49" fontId="11" fillId="0" borderId="3" xfId="0" applyNumberFormat="1" applyFont="1" applyFill="1" applyBorder="1" applyAlignment="1">
      <alignment horizontal="right" wrapText="1"/>
    </xf>
    <xf numFmtId="49" fontId="9" fillId="0" borderId="3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right" wrapText="1"/>
    </xf>
    <xf numFmtId="49" fontId="7" fillId="0" borderId="3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9" fillId="0" borderId="2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9" fontId="10" fillId="0" borderId="5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/>
    <xf numFmtId="3" fontId="9" fillId="0" borderId="5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2"/>
  <sheetViews>
    <sheetView tabSelected="1" workbookViewId="0">
      <selection activeCell="F79" sqref="F79"/>
    </sheetView>
  </sheetViews>
  <sheetFormatPr defaultRowHeight="15.05"/>
  <cols>
    <col min="1" max="1" width="95.77734375" style="30" customWidth="1"/>
    <col min="2" max="2" width="6.44140625" style="31" customWidth="1"/>
    <col min="3" max="3" width="7.109375" style="30" customWidth="1"/>
    <col min="4" max="4" width="16" style="31" customWidth="1"/>
    <col min="5" max="5" width="5.88671875" style="30" customWidth="1"/>
    <col min="6" max="6" width="13.33203125" style="32" customWidth="1"/>
    <col min="7" max="7" width="14.6640625" style="2" customWidth="1"/>
  </cols>
  <sheetData>
    <row r="1" spans="1:7">
      <c r="A1" s="94" t="s">
        <v>103</v>
      </c>
      <c r="B1" s="94"/>
      <c r="C1" s="94"/>
      <c r="D1" s="94"/>
      <c r="E1" s="94"/>
      <c r="F1" s="94"/>
    </row>
    <row r="2" spans="1:7">
      <c r="A2" s="94"/>
      <c r="B2" s="94"/>
      <c r="C2" s="94"/>
      <c r="D2" s="94"/>
      <c r="E2" s="94"/>
      <c r="F2" s="94"/>
    </row>
    <row r="3" spans="1:7" ht="17.55">
      <c r="A3" s="95" t="s">
        <v>105</v>
      </c>
      <c r="B3" s="95"/>
      <c r="C3" s="95"/>
      <c r="D3" s="95"/>
      <c r="E3" s="95"/>
      <c r="F3" s="95"/>
      <c r="G3" s="3"/>
    </row>
    <row r="4" spans="1:7" ht="17.55">
      <c r="A4" s="33"/>
      <c r="B4" s="34"/>
      <c r="C4" s="33"/>
      <c r="D4" s="34"/>
      <c r="E4" s="33"/>
      <c r="F4" s="4"/>
      <c r="G4" s="5" t="s">
        <v>89</v>
      </c>
    </row>
    <row r="5" spans="1:7" ht="15.65">
      <c r="A5" s="20" t="s">
        <v>0</v>
      </c>
      <c r="B5" s="20"/>
      <c r="C5" s="20" t="s">
        <v>25</v>
      </c>
      <c r="D5" s="20" t="s">
        <v>8</v>
      </c>
      <c r="E5" s="35" t="s">
        <v>26</v>
      </c>
      <c r="F5" s="6" t="s">
        <v>100</v>
      </c>
      <c r="G5" s="6" t="s">
        <v>101</v>
      </c>
    </row>
    <row r="6" spans="1:7" ht="15.65">
      <c r="A6" s="36" t="s">
        <v>1</v>
      </c>
      <c r="B6" s="36"/>
      <c r="C6" s="37"/>
      <c r="D6" s="38" t="s">
        <v>22</v>
      </c>
      <c r="E6" s="11"/>
      <c r="F6" s="7">
        <f>F7</f>
        <v>1890.1</v>
      </c>
      <c r="G6" s="7">
        <f>G7</f>
        <v>1890.1</v>
      </c>
    </row>
    <row r="7" spans="1:7" ht="15.65">
      <c r="A7" s="72" t="s">
        <v>2</v>
      </c>
      <c r="B7" s="39"/>
      <c r="C7" s="96"/>
      <c r="D7" s="75" t="s">
        <v>56</v>
      </c>
      <c r="E7" s="77"/>
      <c r="F7" s="79">
        <f>F9+F10+F11</f>
        <v>1890.1</v>
      </c>
      <c r="G7" s="79">
        <f>G9+G10+G11</f>
        <v>1890.1</v>
      </c>
    </row>
    <row r="8" spans="1:7" ht="15.65">
      <c r="A8" s="72"/>
      <c r="B8" s="40"/>
      <c r="C8" s="97"/>
      <c r="D8" s="76"/>
      <c r="E8" s="78"/>
      <c r="F8" s="80"/>
      <c r="G8" s="80"/>
    </row>
    <row r="9" spans="1:7" ht="15.65">
      <c r="A9" s="41"/>
      <c r="B9" s="41"/>
      <c r="C9" s="37" t="s">
        <v>27</v>
      </c>
      <c r="D9" s="20" t="s">
        <v>9</v>
      </c>
      <c r="E9" s="8">
        <v>100</v>
      </c>
      <c r="F9" s="9">
        <v>1140.8</v>
      </c>
      <c r="G9" s="9">
        <v>1140.8</v>
      </c>
    </row>
    <row r="10" spans="1:7" ht="15.65">
      <c r="A10" s="41"/>
      <c r="B10" s="41"/>
      <c r="C10" s="37" t="s">
        <v>27</v>
      </c>
      <c r="D10" s="20" t="s">
        <v>9</v>
      </c>
      <c r="E10" s="8">
        <v>200</v>
      </c>
      <c r="F10" s="9">
        <v>719.5</v>
      </c>
      <c r="G10" s="9">
        <v>719.5</v>
      </c>
    </row>
    <row r="11" spans="1:7" ht="15.65">
      <c r="A11" s="39"/>
      <c r="B11" s="39"/>
      <c r="C11" s="37" t="s">
        <v>27</v>
      </c>
      <c r="D11" s="20" t="s">
        <v>9</v>
      </c>
      <c r="E11" s="8">
        <v>800</v>
      </c>
      <c r="F11" s="10">
        <v>29.8</v>
      </c>
      <c r="G11" s="10">
        <v>29.8</v>
      </c>
    </row>
    <row r="12" spans="1:7" ht="15.65">
      <c r="A12" s="36" t="s">
        <v>3</v>
      </c>
      <c r="B12" s="36"/>
      <c r="C12" s="37"/>
      <c r="D12" s="38" t="s">
        <v>10</v>
      </c>
      <c r="E12" s="11"/>
      <c r="F12" s="7">
        <f>F13+F15+F20+F27+F34+F43+F39+F38</f>
        <v>6847.5</v>
      </c>
      <c r="G12" s="7">
        <f>G13+G15+G20+G27+G34+G43+G39+G38</f>
        <v>6847.5</v>
      </c>
    </row>
    <row r="13" spans="1:7" ht="30.7">
      <c r="A13" s="42" t="s">
        <v>104</v>
      </c>
      <c r="B13" s="42"/>
      <c r="C13" s="37"/>
      <c r="D13" s="20" t="s">
        <v>86</v>
      </c>
      <c r="E13" s="8"/>
      <c r="F13" s="12">
        <f>F14</f>
        <v>1484.4</v>
      </c>
      <c r="G13" s="14">
        <f>G14</f>
        <v>1484.4</v>
      </c>
    </row>
    <row r="14" spans="1:7" ht="15.65">
      <c r="A14" s="43"/>
      <c r="B14" s="43"/>
      <c r="C14" s="37" t="s">
        <v>28</v>
      </c>
      <c r="D14" s="20" t="s">
        <v>11</v>
      </c>
      <c r="E14" s="8">
        <v>100</v>
      </c>
      <c r="F14" s="9">
        <v>1484.4</v>
      </c>
      <c r="G14" s="9">
        <v>1484.4</v>
      </c>
    </row>
    <row r="15" spans="1:7" ht="15.65">
      <c r="A15" s="87" t="s">
        <v>4</v>
      </c>
      <c r="B15" s="39"/>
      <c r="C15" s="73"/>
      <c r="D15" s="75" t="s">
        <v>31</v>
      </c>
      <c r="E15" s="77"/>
      <c r="F15" s="70">
        <f>F17+F18+F19</f>
        <v>1000.5</v>
      </c>
      <c r="G15" s="70">
        <f>G17+G18+G19</f>
        <v>1000.5</v>
      </c>
    </row>
    <row r="16" spans="1:7" ht="15.65">
      <c r="A16" s="88"/>
      <c r="B16" s="40"/>
      <c r="C16" s="74"/>
      <c r="D16" s="76"/>
      <c r="E16" s="78"/>
      <c r="F16" s="71"/>
      <c r="G16" s="71"/>
    </row>
    <row r="17" spans="1:7" ht="15.65">
      <c r="A17" s="44"/>
      <c r="B17" s="40"/>
      <c r="C17" s="45" t="s">
        <v>29</v>
      </c>
      <c r="D17" s="20" t="s">
        <v>12</v>
      </c>
      <c r="E17" s="8">
        <v>100</v>
      </c>
      <c r="F17" s="13">
        <v>556.4</v>
      </c>
      <c r="G17" s="13">
        <v>556.4</v>
      </c>
    </row>
    <row r="18" spans="1:7" ht="15.65">
      <c r="A18" s="46"/>
      <c r="B18" s="40"/>
      <c r="C18" s="45" t="s">
        <v>29</v>
      </c>
      <c r="D18" s="20" t="s">
        <v>12</v>
      </c>
      <c r="E18" s="8">
        <v>200</v>
      </c>
      <c r="F18" s="13">
        <v>441.3</v>
      </c>
      <c r="G18" s="13">
        <v>441.3</v>
      </c>
    </row>
    <row r="19" spans="1:7" ht="15.65">
      <c r="A19" s="47"/>
      <c r="B19" s="40"/>
      <c r="C19" s="45" t="s">
        <v>29</v>
      </c>
      <c r="D19" s="20" t="s">
        <v>12</v>
      </c>
      <c r="E19" s="8">
        <v>800</v>
      </c>
      <c r="F19" s="13">
        <v>2.8</v>
      </c>
      <c r="G19" s="13">
        <v>2.8</v>
      </c>
    </row>
    <row r="20" spans="1:7" ht="15.65">
      <c r="A20" s="89" t="s">
        <v>77</v>
      </c>
      <c r="B20" s="43"/>
      <c r="C20" s="73"/>
      <c r="D20" s="75" t="s">
        <v>30</v>
      </c>
      <c r="E20" s="77"/>
      <c r="F20" s="70">
        <f>F22+F23+F26+F24+F25</f>
        <v>2907.2</v>
      </c>
      <c r="G20" s="70">
        <f>G22+G23+G26+G24+G25</f>
        <v>2907.2</v>
      </c>
    </row>
    <row r="21" spans="1:7" ht="15.65">
      <c r="A21" s="89"/>
      <c r="B21" s="48"/>
      <c r="C21" s="74"/>
      <c r="D21" s="76"/>
      <c r="E21" s="78"/>
      <c r="F21" s="71"/>
      <c r="G21" s="71"/>
    </row>
    <row r="22" spans="1:7" ht="15.65">
      <c r="A22" s="49"/>
      <c r="B22" s="42"/>
      <c r="C22" s="37" t="s">
        <v>32</v>
      </c>
      <c r="D22" s="20" t="s">
        <v>23</v>
      </c>
      <c r="E22" s="8">
        <v>100</v>
      </c>
      <c r="F22" s="13">
        <v>2351.8000000000002</v>
      </c>
      <c r="G22" s="13">
        <v>2351.8000000000002</v>
      </c>
    </row>
    <row r="23" spans="1:7" ht="15.65">
      <c r="A23" s="50"/>
      <c r="B23" s="42"/>
      <c r="C23" s="37" t="s">
        <v>32</v>
      </c>
      <c r="D23" s="20" t="s">
        <v>23</v>
      </c>
      <c r="E23" s="8">
        <v>200</v>
      </c>
      <c r="F23" s="13">
        <v>545.5</v>
      </c>
      <c r="G23" s="13">
        <v>545.5</v>
      </c>
    </row>
    <row r="24" spans="1:7" ht="15.65">
      <c r="A24" s="50"/>
      <c r="B24" s="42"/>
      <c r="C24" s="37" t="s">
        <v>32</v>
      </c>
      <c r="D24" s="20" t="s">
        <v>23</v>
      </c>
      <c r="E24" s="8">
        <v>800</v>
      </c>
      <c r="F24" s="13">
        <v>1.2</v>
      </c>
      <c r="G24" s="13">
        <v>1.2</v>
      </c>
    </row>
    <row r="25" spans="1:7" ht="15.65">
      <c r="A25" s="50"/>
      <c r="B25" s="42"/>
      <c r="C25" s="37" t="s">
        <v>32</v>
      </c>
      <c r="D25" s="20" t="s">
        <v>48</v>
      </c>
      <c r="E25" s="8">
        <v>200</v>
      </c>
      <c r="F25" s="13">
        <v>8</v>
      </c>
      <c r="G25" s="13">
        <v>8</v>
      </c>
    </row>
    <row r="26" spans="1:7" ht="15.65">
      <c r="A26" s="50"/>
      <c r="B26" s="42"/>
      <c r="C26" s="37" t="s">
        <v>32</v>
      </c>
      <c r="D26" s="20" t="s">
        <v>48</v>
      </c>
      <c r="E26" s="8">
        <v>800</v>
      </c>
      <c r="F26" s="13">
        <v>0.7</v>
      </c>
      <c r="G26" s="13">
        <v>0.7</v>
      </c>
    </row>
    <row r="27" spans="1:7" ht="15.65">
      <c r="A27" s="89" t="s">
        <v>5</v>
      </c>
      <c r="B27" s="43"/>
      <c r="C27" s="73"/>
      <c r="D27" s="75" t="s">
        <v>33</v>
      </c>
      <c r="E27" s="77"/>
      <c r="F27" s="93">
        <f>F30+F31+F32+F33</f>
        <v>143</v>
      </c>
      <c r="G27" s="93">
        <f>G30+G31+G32+G33</f>
        <v>143</v>
      </c>
    </row>
    <row r="28" spans="1:7" ht="15.65">
      <c r="A28" s="89"/>
      <c r="B28" s="51"/>
      <c r="C28" s="90"/>
      <c r="D28" s="91"/>
      <c r="E28" s="92"/>
      <c r="F28" s="93"/>
      <c r="G28" s="93"/>
    </row>
    <row r="29" spans="1:7" ht="15.65">
      <c r="A29" s="89"/>
      <c r="B29" s="48"/>
      <c r="C29" s="74"/>
      <c r="D29" s="76"/>
      <c r="E29" s="78"/>
      <c r="F29" s="93"/>
      <c r="G29" s="93"/>
    </row>
    <row r="30" spans="1:7" ht="15.65">
      <c r="A30" s="43"/>
      <c r="B30" s="43"/>
      <c r="C30" s="52" t="s">
        <v>34</v>
      </c>
      <c r="D30" s="20" t="s">
        <v>13</v>
      </c>
      <c r="E30" s="15">
        <v>800</v>
      </c>
      <c r="F30" s="10"/>
      <c r="G30" s="10"/>
    </row>
    <row r="31" spans="1:7" ht="15.65">
      <c r="A31" s="43"/>
      <c r="B31" s="43"/>
      <c r="C31" s="52" t="s">
        <v>35</v>
      </c>
      <c r="D31" s="20" t="s">
        <v>15</v>
      </c>
      <c r="E31" s="15">
        <v>700</v>
      </c>
      <c r="F31" s="10"/>
      <c r="G31" s="10"/>
    </row>
    <row r="32" spans="1:7" ht="15.65">
      <c r="A32" s="43"/>
      <c r="B32" s="43"/>
      <c r="C32" s="52" t="s">
        <v>29</v>
      </c>
      <c r="D32" s="20" t="s">
        <v>14</v>
      </c>
      <c r="E32" s="15">
        <v>500</v>
      </c>
      <c r="F32" s="10">
        <v>142</v>
      </c>
      <c r="G32" s="10">
        <v>142</v>
      </c>
    </row>
    <row r="33" spans="1:7" ht="15.65">
      <c r="A33" s="43"/>
      <c r="B33" s="43"/>
      <c r="C33" s="52" t="s">
        <v>40</v>
      </c>
      <c r="D33" s="20" t="s">
        <v>14</v>
      </c>
      <c r="E33" s="15">
        <v>500</v>
      </c>
      <c r="F33" s="10">
        <v>1</v>
      </c>
      <c r="G33" s="10">
        <v>1</v>
      </c>
    </row>
    <row r="34" spans="1:7" ht="15.65">
      <c r="A34" s="87" t="s">
        <v>73</v>
      </c>
      <c r="B34" s="39"/>
      <c r="C34" s="73"/>
      <c r="D34" s="75" t="s">
        <v>36</v>
      </c>
      <c r="E34" s="77"/>
      <c r="F34" s="79">
        <f>F36+F37</f>
        <v>16</v>
      </c>
      <c r="G34" s="79">
        <f>G36+G37</f>
        <v>16</v>
      </c>
    </row>
    <row r="35" spans="1:7" ht="15.65">
      <c r="A35" s="88"/>
      <c r="B35" s="40"/>
      <c r="C35" s="74"/>
      <c r="D35" s="76"/>
      <c r="E35" s="78"/>
      <c r="F35" s="80"/>
      <c r="G35" s="80"/>
    </row>
    <row r="36" spans="1:7" ht="15.65">
      <c r="A36" s="40"/>
      <c r="B36" s="40"/>
      <c r="C36" s="45" t="s">
        <v>37</v>
      </c>
      <c r="D36" s="20" t="s">
        <v>49</v>
      </c>
      <c r="E36" s="16">
        <v>200</v>
      </c>
      <c r="F36" s="17">
        <v>16</v>
      </c>
      <c r="G36" s="17">
        <v>16</v>
      </c>
    </row>
    <row r="37" spans="1:7" ht="15.65">
      <c r="A37" s="40"/>
      <c r="B37" s="40"/>
      <c r="C37" s="45" t="s">
        <v>38</v>
      </c>
      <c r="D37" s="20" t="s">
        <v>16</v>
      </c>
      <c r="E37" s="16">
        <v>200</v>
      </c>
      <c r="F37" s="17"/>
      <c r="G37" s="17"/>
    </row>
    <row r="38" spans="1:7" ht="15.65">
      <c r="A38" s="42" t="s">
        <v>74</v>
      </c>
      <c r="B38" s="42"/>
      <c r="C38" s="37" t="s">
        <v>39</v>
      </c>
      <c r="D38" s="20" t="s">
        <v>17</v>
      </c>
      <c r="E38" s="8">
        <v>300</v>
      </c>
      <c r="F38" s="9">
        <v>649.9</v>
      </c>
      <c r="G38" s="9">
        <v>649.9</v>
      </c>
    </row>
    <row r="39" spans="1:7" ht="30.7">
      <c r="A39" s="42" t="s">
        <v>75</v>
      </c>
      <c r="B39" s="42"/>
      <c r="C39" s="37"/>
      <c r="D39" s="20" t="s">
        <v>60</v>
      </c>
      <c r="E39" s="8"/>
      <c r="F39" s="12">
        <f>F40+F41+F42</f>
        <v>306</v>
      </c>
      <c r="G39" s="14">
        <f>G40+G41+G42</f>
        <v>306</v>
      </c>
    </row>
    <row r="40" spans="1:7" ht="15.65">
      <c r="A40" s="42"/>
      <c r="B40" s="42"/>
      <c r="C40" s="37" t="s">
        <v>53</v>
      </c>
      <c r="D40" s="20" t="s">
        <v>50</v>
      </c>
      <c r="E40" s="8">
        <v>200</v>
      </c>
      <c r="F40" s="9">
        <v>32</v>
      </c>
      <c r="G40" s="9">
        <v>32</v>
      </c>
    </row>
    <row r="41" spans="1:7" ht="15.65">
      <c r="A41" s="42"/>
      <c r="B41" s="41" t="s">
        <v>71</v>
      </c>
      <c r="C41" s="37" t="s">
        <v>53</v>
      </c>
      <c r="D41" s="20" t="s">
        <v>69</v>
      </c>
      <c r="E41" s="8">
        <v>200</v>
      </c>
      <c r="F41" s="9">
        <v>174</v>
      </c>
      <c r="G41" s="9">
        <v>174</v>
      </c>
    </row>
    <row r="42" spans="1:7" ht="15.65">
      <c r="A42" s="42"/>
      <c r="B42" s="39" t="s">
        <v>72</v>
      </c>
      <c r="C42" s="37" t="s">
        <v>53</v>
      </c>
      <c r="D42" s="20" t="s">
        <v>69</v>
      </c>
      <c r="E42" s="8">
        <v>200</v>
      </c>
      <c r="F42" s="9">
        <v>100</v>
      </c>
      <c r="G42" s="9">
        <v>100</v>
      </c>
    </row>
    <row r="43" spans="1:7" ht="30.7">
      <c r="A43" s="42" t="s">
        <v>76</v>
      </c>
      <c r="B43" s="42"/>
      <c r="C43" s="37"/>
      <c r="D43" s="20" t="s">
        <v>41</v>
      </c>
      <c r="E43" s="8"/>
      <c r="F43" s="12">
        <f>F44+F45</f>
        <v>340.5</v>
      </c>
      <c r="G43" s="14">
        <f>G44+G45</f>
        <v>340.5</v>
      </c>
    </row>
    <row r="44" spans="1:7" ht="15.65">
      <c r="A44" s="53"/>
      <c r="B44" s="42" t="s">
        <v>70</v>
      </c>
      <c r="C44" s="37" t="s">
        <v>42</v>
      </c>
      <c r="D44" s="20" t="s">
        <v>18</v>
      </c>
      <c r="E44" s="8">
        <v>100</v>
      </c>
      <c r="F44" s="18">
        <v>307.39999999999998</v>
      </c>
      <c r="G44" s="18">
        <v>307.39999999999998</v>
      </c>
    </row>
    <row r="45" spans="1:7" ht="15.65">
      <c r="A45" s="54"/>
      <c r="B45" s="42" t="s">
        <v>70</v>
      </c>
      <c r="C45" s="37" t="s">
        <v>42</v>
      </c>
      <c r="D45" s="20" t="s">
        <v>18</v>
      </c>
      <c r="E45" s="8">
        <v>200</v>
      </c>
      <c r="F45" s="18">
        <v>33.1</v>
      </c>
      <c r="G45" s="18">
        <v>33.1</v>
      </c>
    </row>
    <row r="46" spans="1:7" ht="15.65">
      <c r="A46" s="81" t="s">
        <v>6</v>
      </c>
      <c r="B46" s="55"/>
      <c r="C46" s="73"/>
      <c r="D46" s="82" t="s">
        <v>19</v>
      </c>
      <c r="E46" s="84"/>
      <c r="F46" s="86">
        <f>F48+F54+F63+F67+F66+F59+F68</f>
        <v>3007.6000000000004</v>
      </c>
      <c r="G46" s="86">
        <f>G48+G54+G63+G67+G66+G59+G68</f>
        <v>3007.6000000000004</v>
      </c>
    </row>
    <row r="47" spans="1:7" ht="15.65">
      <c r="A47" s="81"/>
      <c r="B47" s="56"/>
      <c r="C47" s="74"/>
      <c r="D47" s="83"/>
      <c r="E47" s="85"/>
      <c r="F47" s="86"/>
      <c r="G47" s="86"/>
    </row>
    <row r="48" spans="1:7" ht="15.65">
      <c r="A48" s="72" t="s">
        <v>82</v>
      </c>
      <c r="B48" s="39"/>
      <c r="C48" s="73"/>
      <c r="D48" s="75" t="s">
        <v>57</v>
      </c>
      <c r="E48" s="77"/>
      <c r="F48" s="70">
        <f>F51+F52+F53+F50</f>
        <v>694.8</v>
      </c>
      <c r="G48" s="70">
        <f>G51+G52+G53+G50</f>
        <v>694.8</v>
      </c>
    </row>
    <row r="49" spans="1:7" ht="15.65">
      <c r="A49" s="72"/>
      <c r="B49" s="40"/>
      <c r="C49" s="74"/>
      <c r="D49" s="76"/>
      <c r="E49" s="78"/>
      <c r="F49" s="71"/>
      <c r="G49" s="71"/>
    </row>
    <row r="50" spans="1:7" s="1" customFormat="1" ht="15.65">
      <c r="A50" s="41"/>
      <c r="B50" s="41" t="s">
        <v>71</v>
      </c>
      <c r="C50" s="37" t="s">
        <v>45</v>
      </c>
      <c r="D50" s="20" t="s">
        <v>99</v>
      </c>
      <c r="E50" s="8">
        <v>200</v>
      </c>
      <c r="F50" s="19">
        <v>92</v>
      </c>
      <c r="G50" s="19">
        <v>92</v>
      </c>
    </row>
    <row r="51" spans="1:7" ht="15.65">
      <c r="A51" s="41"/>
      <c r="B51" s="41"/>
      <c r="C51" s="37" t="s">
        <v>45</v>
      </c>
      <c r="D51" s="20" t="s">
        <v>20</v>
      </c>
      <c r="E51" s="8">
        <v>200</v>
      </c>
      <c r="F51" s="13">
        <v>515</v>
      </c>
      <c r="G51" s="13">
        <v>515</v>
      </c>
    </row>
    <row r="52" spans="1:7" ht="15.65">
      <c r="A52" s="54"/>
      <c r="B52" s="41" t="s">
        <v>71</v>
      </c>
      <c r="C52" s="37" t="s">
        <v>45</v>
      </c>
      <c r="D52" s="20" t="s">
        <v>24</v>
      </c>
      <c r="E52" s="8">
        <v>200</v>
      </c>
      <c r="F52" s="13">
        <v>79.8</v>
      </c>
      <c r="G52" s="13">
        <v>79.8</v>
      </c>
    </row>
    <row r="53" spans="1:7" ht="15.65">
      <c r="A53" s="54"/>
      <c r="B53" s="39" t="s">
        <v>72</v>
      </c>
      <c r="C53" s="37" t="s">
        <v>45</v>
      </c>
      <c r="D53" s="20" t="s">
        <v>24</v>
      </c>
      <c r="E53" s="8">
        <v>200</v>
      </c>
      <c r="F53" s="13">
        <v>8</v>
      </c>
      <c r="G53" s="13">
        <v>8</v>
      </c>
    </row>
    <row r="54" spans="1:7" ht="15.65">
      <c r="A54" s="39" t="s">
        <v>65</v>
      </c>
      <c r="B54" s="39"/>
      <c r="C54" s="52"/>
      <c r="D54" s="20" t="s">
        <v>44</v>
      </c>
      <c r="E54" s="8"/>
      <c r="F54" s="12">
        <f>F56+F58+F55+F57</f>
        <v>844.3</v>
      </c>
      <c r="G54" s="14">
        <f>G56+G58+G55+G57</f>
        <v>844.3</v>
      </c>
    </row>
    <row r="55" spans="1:7" ht="15.65">
      <c r="A55" s="39"/>
      <c r="B55" s="39"/>
      <c r="C55" s="52" t="s">
        <v>45</v>
      </c>
      <c r="D55" s="20" t="s">
        <v>97</v>
      </c>
      <c r="E55" s="8">
        <v>200</v>
      </c>
      <c r="F55" s="9">
        <v>169</v>
      </c>
      <c r="G55" s="9">
        <v>169</v>
      </c>
    </row>
    <row r="56" spans="1:7" ht="15.65">
      <c r="A56" s="57"/>
      <c r="B56" s="39"/>
      <c r="C56" s="52" t="s">
        <v>45</v>
      </c>
      <c r="D56" s="20" t="s">
        <v>21</v>
      </c>
      <c r="E56" s="8">
        <v>200</v>
      </c>
      <c r="F56" s="18">
        <v>575.29999999999995</v>
      </c>
      <c r="G56" s="18">
        <v>575.29999999999995</v>
      </c>
    </row>
    <row r="57" spans="1:7" ht="15.65">
      <c r="A57" s="57"/>
      <c r="B57" s="39"/>
      <c r="C57" s="52" t="s">
        <v>45</v>
      </c>
      <c r="D57" s="20" t="s">
        <v>98</v>
      </c>
      <c r="E57" s="8">
        <v>200</v>
      </c>
      <c r="F57" s="18">
        <v>100</v>
      </c>
      <c r="G57" s="18">
        <v>100</v>
      </c>
    </row>
    <row r="58" spans="1:7" ht="15.65">
      <c r="A58" s="57" t="s">
        <v>93</v>
      </c>
      <c r="B58" s="39"/>
      <c r="C58" s="52" t="s">
        <v>45</v>
      </c>
      <c r="D58" s="20" t="s">
        <v>87</v>
      </c>
      <c r="E58" s="8">
        <v>200</v>
      </c>
      <c r="F58" s="18"/>
      <c r="G58" s="18"/>
    </row>
    <row r="59" spans="1:7" ht="30.7">
      <c r="A59" s="42" t="s">
        <v>66</v>
      </c>
      <c r="B59" s="43"/>
      <c r="C59" s="52"/>
      <c r="D59" s="20" t="s">
        <v>92</v>
      </c>
      <c r="E59" s="8"/>
      <c r="F59" s="12">
        <f>F60+F61+F62</f>
        <v>1072.3</v>
      </c>
      <c r="G59" s="14">
        <f>G60+G61+G62</f>
        <v>1072.3</v>
      </c>
    </row>
    <row r="60" spans="1:7" ht="15.65">
      <c r="A60" s="42"/>
      <c r="B60" s="43"/>
      <c r="C60" s="52" t="s">
        <v>45</v>
      </c>
      <c r="D60" s="20" t="s">
        <v>46</v>
      </c>
      <c r="E60" s="8">
        <v>200</v>
      </c>
      <c r="F60" s="9">
        <v>148.5</v>
      </c>
      <c r="G60" s="9">
        <v>148.5</v>
      </c>
    </row>
    <row r="61" spans="1:7" ht="15.65">
      <c r="A61" s="58"/>
      <c r="B61" s="41" t="s">
        <v>71</v>
      </c>
      <c r="C61" s="59" t="s">
        <v>45</v>
      </c>
      <c r="D61" s="20" t="s">
        <v>91</v>
      </c>
      <c r="E61" s="8">
        <v>200</v>
      </c>
      <c r="F61" s="9">
        <v>807.1</v>
      </c>
      <c r="G61" s="9">
        <v>807.1</v>
      </c>
    </row>
    <row r="62" spans="1:7" ht="15.65">
      <c r="A62" s="42"/>
      <c r="B62" s="41" t="s">
        <v>72</v>
      </c>
      <c r="C62" s="59" t="s">
        <v>45</v>
      </c>
      <c r="D62" s="20" t="s">
        <v>91</v>
      </c>
      <c r="E62" s="8">
        <v>200</v>
      </c>
      <c r="F62" s="9">
        <v>116.7</v>
      </c>
      <c r="G62" s="9">
        <v>116.7</v>
      </c>
    </row>
    <row r="63" spans="1:7" ht="15.65">
      <c r="A63" s="42" t="s">
        <v>83</v>
      </c>
      <c r="B63" s="42"/>
      <c r="C63" s="37"/>
      <c r="D63" s="20" t="s">
        <v>94</v>
      </c>
      <c r="E63" s="8"/>
      <c r="F63" s="12">
        <f>F64+F65</f>
        <v>45</v>
      </c>
      <c r="G63" s="14">
        <f>G64+G65</f>
        <v>45</v>
      </c>
    </row>
    <row r="64" spans="1:7" ht="15.65">
      <c r="A64" s="57"/>
      <c r="B64" s="43"/>
      <c r="C64" s="37" t="s">
        <v>51</v>
      </c>
      <c r="D64" s="20" t="s">
        <v>54</v>
      </c>
      <c r="E64" s="8">
        <v>200</v>
      </c>
      <c r="F64" s="9"/>
      <c r="G64" s="9"/>
    </row>
    <row r="65" spans="1:7" ht="15.65">
      <c r="A65" s="57"/>
      <c r="B65" s="43"/>
      <c r="C65" s="37" t="s">
        <v>51</v>
      </c>
      <c r="D65" s="20" t="s">
        <v>96</v>
      </c>
      <c r="E65" s="15">
        <v>500</v>
      </c>
      <c r="F65" s="9">
        <v>45</v>
      </c>
      <c r="G65" s="9">
        <v>45</v>
      </c>
    </row>
    <row r="66" spans="1:7" ht="30.7">
      <c r="A66" s="39" t="s">
        <v>85</v>
      </c>
      <c r="B66" s="39"/>
      <c r="C66" s="52" t="s">
        <v>45</v>
      </c>
      <c r="D66" s="20" t="s">
        <v>61</v>
      </c>
      <c r="E66" s="20">
        <v>200</v>
      </c>
      <c r="F66" s="18">
        <v>286.89999999999998</v>
      </c>
      <c r="G66" s="18">
        <v>286.89999999999998</v>
      </c>
    </row>
    <row r="67" spans="1:7" ht="15.65">
      <c r="A67" s="42" t="s">
        <v>84</v>
      </c>
      <c r="B67" s="42"/>
      <c r="C67" s="37" t="s">
        <v>40</v>
      </c>
      <c r="D67" s="20" t="s">
        <v>55</v>
      </c>
      <c r="E67" s="8">
        <v>200</v>
      </c>
      <c r="F67" s="9"/>
      <c r="G67" s="9"/>
    </row>
    <row r="68" spans="1:7" ht="15.65">
      <c r="A68" s="42" t="s">
        <v>88</v>
      </c>
      <c r="B68" s="42"/>
      <c r="C68" s="37" t="s">
        <v>45</v>
      </c>
      <c r="D68" s="20" t="s">
        <v>63</v>
      </c>
      <c r="E68" s="8">
        <v>200</v>
      </c>
      <c r="F68" s="9">
        <v>64.3</v>
      </c>
      <c r="G68" s="9">
        <v>64.3</v>
      </c>
    </row>
    <row r="69" spans="1:7" ht="30.7">
      <c r="A69" s="36" t="s">
        <v>81</v>
      </c>
      <c r="B69" s="60"/>
      <c r="C69" s="61"/>
      <c r="D69" s="62" t="s">
        <v>58</v>
      </c>
      <c r="E69" s="21"/>
      <c r="F69" s="7">
        <f>F70</f>
        <v>0</v>
      </c>
      <c r="G69" s="7">
        <f>G70</f>
        <v>0</v>
      </c>
    </row>
    <row r="70" spans="1:7" ht="15.65">
      <c r="A70" s="42" t="s">
        <v>80</v>
      </c>
      <c r="B70" s="63"/>
      <c r="C70" s="61" t="s">
        <v>40</v>
      </c>
      <c r="D70" s="21" t="s">
        <v>59</v>
      </c>
      <c r="E70" s="21">
        <v>200</v>
      </c>
      <c r="F70" s="9"/>
      <c r="G70" s="9"/>
    </row>
    <row r="71" spans="1:7" ht="15.65">
      <c r="A71" s="64" t="s">
        <v>78</v>
      </c>
      <c r="B71" s="60"/>
      <c r="C71" s="65"/>
      <c r="D71" s="62" t="s">
        <v>62</v>
      </c>
      <c r="E71" s="21"/>
      <c r="F71" s="7">
        <f>F72</f>
        <v>12936.4</v>
      </c>
      <c r="G71" s="7">
        <f>G72</f>
        <v>12925.2</v>
      </c>
    </row>
    <row r="72" spans="1:7" ht="30.7">
      <c r="A72" s="66" t="s">
        <v>90</v>
      </c>
      <c r="B72" s="63"/>
      <c r="C72" s="65"/>
      <c r="D72" s="21" t="s">
        <v>67</v>
      </c>
      <c r="E72" s="21"/>
      <c r="F72" s="12">
        <f>F73+F74+F75</f>
        <v>12936.4</v>
      </c>
      <c r="G72" s="14">
        <f>G73+G74+G75</f>
        <v>12925.2</v>
      </c>
    </row>
    <row r="73" spans="1:7" ht="15.65">
      <c r="A73" s="67"/>
      <c r="B73" s="63"/>
      <c r="C73" s="65" t="s">
        <v>43</v>
      </c>
      <c r="D73" s="21" t="s">
        <v>64</v>
      </c>
      <c r="E73" s="21">
        <v>200</v>
      </c>
      <c r="F73" s="9">
        <v>1544.7</v>
      </c>
      <c r="G73" s="9">
        <v>1544.1</v>
      </c>
    </row>
    <row r="74" spans="1:7" ht="15.65">
      <c r="A74" s="68"/>
      <c r="B74" s="42" t="s">
        <v>71</v>
      </c>
      <c r="C74" s="65" t="s">
        <v>43</v>
      </c>
      <c r="D74" s="21" t="s">
        <v>68</v>
      </c>
      <c r="E74" s="21">
        <v>200</v>
      </c>
      <c r="F74" s="9">
        <v>11380.3</v>
      </c>
      <c r="G74" s="9">
        <v>11369.7</v>
      </c>
    </row>
    <row r="75" spans="1:7" ht="15.65">
      <c r="A75" s="68"/>
      <c r="B75" s="42" t="s">
        <v>72</v>
      </c>
      <c r="C75" s="65" t="s">
        <v>43</v>
      </c>
      <c r="D75" s="21" t="s">
        <v>68</v>
      </c>
      <c r="E75" s="21">
        <v>200</v>
      </c>
      <c r="F75" s="9">
        <v>11.4</v>
      </c>
      <c r="G75" s="9">
        <v>11.4</v>
      </c>
    </row>
    <row r="76" spans="1:7" ht="15.65">
      <c r="A76" s="36" t="s">
        <v>79</v>
      </c>
      <c r="B76" s="60"/>
      <c r="C76" s="61" t="s">
        <v>47</v>
      </c>
      <c r="D76" s="69" t="s">
        <v>52</v>
      </c>
      <c r="E76" s="22">
        <v>800</v>
      </c>
      <c r="F76" s="23"/>
      <c r="G76" s="23"/>
    </row>
    <row r="77" spans="1:7" ht="15.65">
      <c r="A77" s="36" t="s">
        <v>7</v>
      </c>
      <c r="B77" s="36"/>
      <c r="C77" s="37"/>
      <c r="D77" s="38"/>
      <c r="E77" s="11"/>
      <c r="F77" s="7">
        <f>F6+F12+F46+F76+F69+F71</f>
        <v>24681.599999999999</v>
      </c>
      <c r="G77" s="7">
        <f>G6+G12+G46+G76+G69+G71</f>
        <v>24670.400000000001</v>
      </c>
    </row>
    <row r="78" spans="1:7" ht="15.65">
      <c r="A78" s="24"/>
      <c r="B78" s="25"/>
      <c r="C78" s="24"/>
      <c r="D78" s="25"/>
      <c r="E78" s="24" t="s">
        <v>70</v>
      </c>
      <c r="F78" s="26">
        <f>F44+F45</f>
        <v>340.5</v>
      </c>
      <c r="G78" s="26">
        <f>G44+G45</f>
        <v>340.5</v>
      </c>
    </row>
    <row r="79" spans="1:7" ht="15.65">
      <c r="A79" s="27" t="s">
        <v>102</v>
      </c>
      <c r="B79" s="25"/>
      <c r="C79" s="24"/>
      <c r="D79" s="25"/>
      <c r="E79" s="24" t="s">
        <v>95</v>
      </c>
      <c r="F79" s="26">
        <f>F41+F50+F52+F61+F74</f>
        <v>12533.199999999999</v>
      </c>
      <c r="G79" s="26">
        <f>G41+G50+G52+G61+G74</f>
        <v>12522.6</v>
      </c>
    </row>
    <row r="80" spans="1:7">
      <c r="A80" s="28"/>
      <c r="B80" s="29"/>
      <c r="C80" s="28"/>
      <c r="D80" s="29"/>
      <c r="E80" s="28"/>
      <c r="F80" s="28"/>
      <c r="G80" s="30"/>
    </row>
    <row r="81" spans="1:7">
      <c r="A81" s="28"/>
      <c r="B81" s="29"/>
      <c r="C81" s="28"/>
      <c r="D81" s="29"/>
      <c r="E81" s="28"/>
      <c r="F81" s="28"/>
      <c r="G81" s="30"/>
    </row>
    <row r="82" spans="1:7">
      <c r="A82" s="28"/>
      <c r="B82" s="29"/>
      <c r="C82" s="28"/>
      <c r="D82" s="29"/>
      <c r="E82" s="28"/>
      <c r="F82" s="28"/>
      <c r="G82" s="30"/>
    </row>
    <row r="83" spans="1:7">
      <c r="A83" s="28"/>
      <c r="B83" s="29"/>
      <c r="C83" s="28"/>
      <c r="D83" s="29"/>
      <c r="E83" s="28"/>
      <c r="F83" s="28"/>
      <c r="G83" s="30"/>
    </row>
    <row r="84" spans="1:7">
      <c r="A84" s="28"/>
      <c r="B84" s="29"/>
      <c r="C84" s="28"/>
      <c r="D84" s="29"/>
      <c r="E84" s="28"/>
      <c r="F84" s="28"/>
      <c r="G84" s="30"/>
    </row>
    <row r="85" spans="1:7">
      <c r="A85" s="28"/>
      <c r="B85" s="29"/>
      <c r="C85" s="28"/>
      <c r="D85" s="29"/>
      <c r="E85" s="28"/>
      <c r="F85" s="28"/>
      <c r="G85" s="30"/>
    </row>
    <row r="86" spans="1:7">
      <c r="A86" s="28"/>
      <c r="B86" s="29"/>
      <c r="C86" s="28"/>
      <c r="D86" s="29"/>
      <c r="E86" s="28"/>
      <c r="F86" s="28"/>
      <c r="G86" s="30"/>
    </row>
    <row r="87" spans="1:7">
      <c r="A87" s="28"/>
      <c r="B87" s="29"/>
      <c r="C87" s="28"/>
      <c r="D87" s="29"/>
      <c r="E87" s="28"/>
      <c r="F87" s="28"/>
      <c r="G87" s="30"/>
    </row>
    <row r="88" spans="1:7">
      <c r="A88" s="28"/>
      <c r="B88" s="29"/>
      <c r="C88" s="28"/>
      <c r="D88" s="29"/>
      <c r="E88" s="28"/>
      <c r="F88" s="28"/>
      <c r="G88" s="30"/>
    </row>
    <row r="89" spans="1:7">
      <c r="A89" s="28"/>
      <c r="B89" s="29"/>
      <c r="C89" s="28"/>
      <c r="D89" s="29"/>
      <c r="E89" s="28"/>
      <c r="F89" s="28"/>
      <c r="G89" s="30"/>
    </row>
    <row r="90" spans="1:7">
      <c r="A90" s="28"/>
      <c r="B90" s="29"/>
      <c r="C90" s="28"/>
      <c r="D90" s="29"/>
      <c r="E90" s="28"/>
      <c r="F90" s="28"/>
      <c r="G90" s="30"/>
    </row>
    <row r="91" spans="1:7">
      <c r="A91" s="28"/>
      <c r="B91" s="29"/>
      <c r="C91" s="28"/>
      <c r="D91" s="29"/>
      <c r="E91" s="28"/>
      <c r="F91" s="28"/>
      <c r="G91" s="30"/>
    </row>
    <row r="92" spans="1:7">
      <c r="A92" s="28"/>
      <c r="B92" s="29"/>
      <c r="C92" s="28"/>
      <c r="D92" s="29"/>
      <c r="E92" s="28"/>
      <c r="F92" s="28"/>
      <c r="G92" s="30"/>
    </row>
    <row r="93" spans="1:7">
      <c r="A93" s="28"/>
      <c r="B93" s="29"/>
      <c r="C93" s="28"/>
      <c r="D93" s="29"/>
      <c r="E93" s="28"/>
      <c r="F93" s="28"/>
      <c r="G93" s="30"/>
    </row>
    <row r="94" spans="1:7">
      <c r="A94" s="28"/>
      <c r="B94" s="29"/>
      <c r="C94" s="28"/>
      <c r="D94" s="29"/>
      <c r="E94" s="28"/>
      <c r="F94" s="28"/>
      <c r="G94" s="30"/>
    </row>
    <row r="95" spans="1:7">
      <c r="A95" s="28"/>
      <c r="B95" s="29"/>
      <c r="C95" s="28"/>
      <c r="D95" s="29"/>
      <c r="E95" s="28"/>
      <c r="F95" s="28"/>
      <c r="G95" s="30"/>
    </row>
    <row r="96" spans="1:7">
      <c r="A96" s="28"/>
      <c r="B96" s="29"/>
      <c r="C96" s="28"/>
      <c r="D96" s="29"/>
      <c r="E96" s="28"/>
      <c r="F96" s="28"/>
      <c r="G96" s="30"/>
    </row>
    <row r="97" spans="1:7">
      <c r="A97" s="28"/>
      <c r="B97" s="29"/>
      <c r="C97" s="28"/>
      <c r="D97" s="29"/>
      <c r="E97" s="28"/>
      <c r="F97" s="28"/>
      <c r="G97" s="30"/>
    </row>
    <row r="98" spans="1:7">
      <c r="A98" s="28"/>
      <c r="B98" s="29"/>
      <c r="C98" s="28"/>
      <c r="D98" s="29"/>
      <c r="E98" s="28"/>
      <c r="F98" s="28"/>
      <c r="G98" s="30"/>
    </row>
    <row r="99" spans="1:7">
      <c r="A99" s="28"/>
      <c r="B99" s="29"/>
      <c r="C99" s="28"/>
      <c r="D99" s="29"/>
      <c r="E99" s="28"/>
      <c r="F99" s="28"/>
      <c r="G99" s="30"/>
    </row>
    <row r="100" spans="1:7">
      <c r="A100" s="28"/>
      <c r="B100" s="29"/>
      <c r="C100" s="28"/>
      <c r="D100" s="29"/>
      <c r="E100" s="28"/>
      <c r="F100" s="28"/>
      <c r="G100" s="30"/>
    </row>
    <row r="101" spans="1:7">
      <c r="A101" s="28"/>
      <c r="B101" s="29"/>
      <c r="C101" s="28"/>
      <c r="D101" s="29"/>
      <c r="E101" s="28"/>
      <c r="F101" s="28"/>
      <c r="G101" s="30"/>
    </row>
    <row r="102" spans="1:7">
      <c r="F102" s="30"/>
      <c r="G102" s="30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34:G35"/>
    <mergeCell ref="A46:A47"/>
    <mergeCell ref="C46:C47"/>
    <mergeCell ref="D46:D47"/>
    <mergeCell ref="E46:E47"/>
    <mergeCell ref="F46:F47"/>
    <mergeCell ref="G46:G47"/>
    <mergeCell ref="A34:A35"/>
    <mergeCell ref="C34:C35"/>
    <mergeCell ref="D34:D35"/>
    <mergeCell ref="E34:E35"/>
    <mergeCell ref="F34:F35"/>
    <mergeCell ref="G48:G49"/>
    <mergeCell ref="A48:A49"/>
    <mergeCell ref="C48:C49"/>
    <mergeCell ref="D48:D49"/>
    <mergeCell ref="E48:E49"/>
    <mergeCell ref="F48:F49"/>
  </mergeCells>
  <pageMargins left="0.70866141732283472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2024-10-08T07:32:00Z</cp:lastPrinted>
  <dcterms:created xsi:type="dcterms:W3CDTF">2015-03-06T04:53:28Z</dcterms:created>
  <dcterms:modified xsi:type="dcterms:W3CDTF">2025-01-17T12:28:51Z</dcterms:modified>
</cp:coreProperties>
</file>